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ДОКУМЕНТ\Планово-экономический отдел !!!\Общие\ТАРИФНАЯ КОМИССИЯ\2025\Протокол 6 от 12.05.2025\"/>
    </mc:Choice>
  </mc:AlternateContent>
  <bookViews>
    <workbookView xWindow="0" yWindow="0" windowWidth="28470" windowHeight="11535"/>
  </bookViews>
  <sheets>
    <sheet name="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2" i="1" l="1"/>
  <c r="D22" i="1"/>
  <c r="F15" i="1"/>
  <c r="H11" i="1"/>
  <c r="G11" i="1"/>
  <c r="F11" i="1"/>
  <c r="E11" i="1"/>
  <c r="D11" i="1"/>
  <c r="C11" i="1"/>
</calcChain>
</file>

<file path=xl/sharedStrings.xml><?xml version="1.0" encoding="utf-8"?>
<sst xmlns="http://schemas.openxmlformats.org/spreadsheetml/2006/main" count="36" uniqueCount="29">
  <si>
    <t>Вид операции</t>
  </si>
  <si>
    <t>Номера групп ВМП и КСГ 2025 (услуги)</t>
  </si>
  <si>
    <t>ГБУ "КОКБ"</t>
  </si>
  <si>
    <t>ГБУ "КОКД"</t>
  </si>
  <si>
    <t>ГБУ "КБСМП"</t>
  </si>
  <si>
    <t>объемы, госпитализаций</t>
  </si>
  <si>
    <t>финансовое обеспечение, руб.</t>
  </si>
  <si>
    <t>стентирование коронарных артерий</t>
  </si>
  <si>
    <t>- группы 44-52 ВМП</t>
  </si>
  <si>
    <t>- St 25.013 «баллонная вазодилатация с установкой 1 стента в сосуд (сосуды)»</t>
  </si>
  <si>
    <t>- St 25.014 «баллонная вазодилатация с установкой 2 стентов в сосуд (сосуды)»</t>
  </si>
  <si>
    <t>- St 25.015 «баллонная вазодилатация с установкой 3 стентов в сосуд (сосуды)»</t>
  </si>
  <si>
    <t>Итого</t>
  </si>
  <si>
    <t xml:space="preserve">имплантация частотно-адаптированного кардиостимулятора взрослым </t>
  </si>
  <si>
    <t>- группа 53 и группа 55 ВМП</t>
  </si>
  <si>
    <t>- метод – «имплантация частотно-адаптированного трёхкамерного кардиостимулятора» группы 66 ВМП</t>
  </si>
  <si>
    <t xml:space="preserve">эндоваскулярная деструкция дополнительных проводящих путей и аритмогенных зон сердца </t>
  </si>
  <si>
    <t>- группа 65 ВМП,</t>
  </si>
  <si>
    <t>- группа 66 ВМП без учета объемов по методу – «имплантация частотно-адаптированного трёхкамерного кардиостимулятора»</t>
  </si>
  <si>
    <t>оперативные вмешательства на брахиоцефальных артериях (стентирование / эндартерэктомия)</t>
  </si>
  <si>
    <t xml:space="preserve"> - метод «реконструктивные вмешательства экстракраниальных отделах церебральных артерий» по группе 12 ВМП</t>
  </si>
  <si>
    <t>- медицинские услуги А16.12.008.004, А16.12.008.009, А16.12.028.007 по КСГ - St 25.010 «Операции на сосудах (уровень 3)»</t>
  </si>
  <si>
    <t>- медицинские услуги А16.12.008, А16.12.008.001, А16.12.008.002, А16.23.034.012 по КСГ St 25.011 «Операции на сосудах (уровень 4)»</t>
  </si>
  <si>
    <t>Всего</t>
  </si>
  <si>
    <t>Приложение 1</t>
  </si>
  <si>
    <t>Распределение объемов и финансового обеспечения по отдельным видам операций по профилю «сердечно-сосудистая хирургия» в условиях круглосуточного стационара</t>
  </si>
  <si>
    <t xml:space="preserve">к Протоколу заседания </t>
  </si>
  <si>
    <t>комиссии по разработке ТП ОМС Курганской области</t>
  </si>
  <si>
    <t>№6 от 12.05.2025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</si>
</sst>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р_._-;\-* #,##0.00_р_._-;_-* &quot;-&quot;??_р_._-;_-@_-"/>
  </numFmts>
  <fonts count="5" x14ac:knownFonts="1">
    <font>
      <sz val="11"/>
      <color theme="1"/>
      <name val="Calibri"/>
      <family val="2"/>
      <charset val="204"/>
      <scheme val="minor"/>
    </font>
    <font>
      <sz val="11"/>
      <color theme="1"/>
      <name val="Arial"/>
      <family val="2"/>
      <charset val="204"/>
    </font>
    <font>
      <sz val="11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  <font>
      <b/>
      <sz val="11"/>
      <color theme="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0" xfId="0" applyFont="1"/>
    <xf numFmtId="4" fontId="1" fillId="0" borderId="0" xfId="0" applyNumberFormat="1" applyFont="1" applyAlignment="1">
      <alignment wrapText="1"/>
    </xf>
    <xf numFmtId="4" fontId="1" fillId="0" borderId="0" xfId="0" applyNumberFormat="1" applyFont="1" applyAlignment="1">
      <alignment horizontal="right" wrapText="1"/>
    </xf>
    <xf numFmtId="0" fontId="1" fillId="0" borderId="0" xfId="0" applyFont="1" applyAlignment="1">
      <alignment wrapText="1"/>
    </xf>
    <xf numFmtId="3" fontId="1" fillId="0" borderId="1" xfId="0" applyNumberFormat="1" applyFont="1" applyBorder="1" applyAlignment="1">
      <alignment horizontal="center" wrapText="1"/>
    </xf>
    <xf numFmtId="4" fontId="1" fillId="0" borderId="1" xfId="0" applyNumberFormat="1" applyFont="1" applyBorder="1" applyAlignment="1">
      <alignment horizontal="center" wrapText="1"/>
    </xf>
    <xf numFmtId="0" fontId="2" fillId="0" borderId="1" xfId="0" applyFont="1" applyBorder="1" applyAlignment="1">
      <alignment vertical="center" wrapText="1"/>
    </xf>
    <xf numFmtId="3" fontId="2" fillId="0" borderId="1" xfId="0" applyNumberFormat="1" applyFont="1" applyBorder="1" applyAlignment="1">
      <alignment vertical="center" wrapText="1"/>
    </xf>
    <xf numFmtId="4" fontId="2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right" vertical="center" wrapText="1"/>
    </xf>
    <xf numFmtId="4" fontId="1" fillId="0" borderId="1" xfId="0" applyNumberFormat="1" applyFont="1" applyBorder="1" applyAlignment="1">
      <alignment horizontal="right" wrapText="1"/>
    </xf>
    <xf numFmtId="0" fontId="3" fillId="2" borderId="1" xfId="0" applyFont="1" applyFill="1" applyBorder="1" applyAlignment="1">
      <alignment vertical="center" wrapText="1"/>
    </xf>
    <xf numFmtId="3" fontId="3" fillId="2" borderId="1" xfId="0" applyNumberFormat="1" applyFont="1" applyFill="1" applyBorder="1" applyAlignment="1">
      <alignment horizontal="right" vertical="center" wrapText="1"/>
    </xf>
    <xf numFmtId="4" fontId="3" fillId="2" borderId="1" xfId="0" applyNumberFormat="1" applyFont="1" applyFill="1" applyBorder="1" applyAlignment="1">
      <alignment horizontal="center" vertical="center" wrapText="1"/>
    </xf>
    <xf numFmtId="0" fontId="4" fillId="0" borderId="0" xfId="0" applyFont="1"/>
    <xf numFmtId="0" fontId="2" fillId="0" borderId="1" xfId="0" applyFont="1" applyBorder="1" applyAlignment="1">
      <alignment horizontal="justify" vertical="center" wrapText="1"/>
    </xf>
    <xf numFmtId="4" fontId="3" fillId="2" borderId="1" xfId="0" applyNumberFormat="1" applyFont="1" applyFill="1" applyBorder="1" applyAlignment="1">
      <alignment horizontal="right" vertical="center" wrapText="1"/>
    </xf>
    <xf numFmtId="4" fontId="3" fillId="2" borderId="1" xfId="0" applyNumberFormat="1" applyFont="1" applyFill="1" applyBorder="1" applyAlignment="1">
      <alignment horizontal="right" wrapText="1"/>
    </xf>
    <xf numFmtId="3" fontId="3" fillId="0" borderId="1" xfId="0" applyNumberFormat="1" applyFont="1" applyBorder="1" applyAlignment="1">
      <alignment horizontal="right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right" vertical="center" wrapText="1"/>
    </xf>
    <xf numFmtId="3" fontId="1" fillId="0" borderId="1" xfId="0" applyNumberFormat="1" applyFont="1" applyBorder="1" applyAlignment="1">
      <alignment horizontal="right" wrapText="1"/>
    </xf>
    <xf numFmtId="3" fontId="1" fillId="0" borderId="1" xfId="0" applyNumberFormat="1" applyFont="1" applyFill="1" applyBorder="1" applyAlignment="1">
      <alignment horizontal="right" wrapText="1"/>
    </xf>
    <xf numFmtId="4" fontId="1" fillId="0" borderId="1" xfId="0" applyNumberFormat="1" applyFont="1" applyFill="1" applyBorder="1" applyAlignment="1">
      <alignment horizontal="right" wrapText="1"/>
    </xf>
    <xf numFmtId="43" fontId="2" fillId="0" borderId="1" xfId="0" applyNumberFormat="1" applyFont="1" applyBorder="1" applyAlignment="1">
      <alignment horizontal="right" vertical="center" wrapText="1"/>
    </xf>
    <xf numFmtId="0" fontId="4" fillId="0" borderId="1" xfId="0" applyFont="1" applyBorder="1" applyAlignment="1">
      <alignment wrapText="1"/>
    </xf>
    <xf numFmtId="3" fontId="2" fillId="0" borderId="2" xfId="0" applyNumberFormat="1" applyFont="1" applyBorder="1" applyAlignment="1">
      <alignment vertical="center" wrapText="1"/>
    </xf>
    <xf numFmtId="3" fontId="2" fillId="0" borderId="3" xfId="0" applyNumberFormat="1" applyFont="1" applyBorder="1" applyAlignment="1">
      <alignment vertical="center" wrapText="1"/>
    </xf>
    <xf numFmtId="3" fontId="2" fillId="0" borderId="4" xfId="0" applyNumberFormat="1" applyFont="1" applyBorder="1" applyAlignment="1">
      <alignment vertical="center" wrapText="1"/>
    </xf>
    <xf numFmtId="4" fontId="2" fillId="0" borderId="2" xfId="0" applyNumberFormat="1" applyFont="1" applyBorder="1" applyAlignment="1">
      <alignment horizontal="right" vertical="center" wrapText="1"/>
    </xf>
    <xf numFmtId="4" fontId="2" fillId="0" borderId="3" xfId="0" applyNumberFormat="1" applyFont="1" applyBorder="1" applyAlignment="1">
      <alignment horizontal="right" vertical="center" wrapText="1"/>
    </xf>
    <xf numFmtId="4" fontId="2" fillId="0" borderId="4" xfId="0" applyNumberFormat="1" applyFont="1" applyBorder="1" applyAlignment="1">
      <alignment horizontal="right" vertical="center" wrapText="1"/>
    </xf>
    <xf numFmtId="0" fontId="2" fillId="0" borderId="1" xfId="0" applyFont="1" applyBorder="1" applyAlignment="1">
      <alignment horizontal="center" vertical="center" wrapText="1"/>
    </xf>
    <xf numFmtId="3" fontId="1" fillId="0" borderId="1" xfId="0" applyNumberFormat="1" applyFont="1" applyFill="1" applyBorder="1" applyAlignment="1">
      <alignment horizontal="right" vertical="center" wrapText="1"/>
    </xf>
    <xf numFmtId="4" fontId="1" fillId="0" borderId="1" xfId="0" applyNumberFormat="1" applyFont="1" applyFill="1" applyBorder="1" applyAlignment="1">
      <alignment horizontal="right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4" fontId="2" fillId="0" borderId="3" xfId="0" applyNumberFormat="1" applyFont="1" applyBorder="1" applyAlignment="1">
      <alignment horizontal="center" vertical="center" wrapText="1"/>
    </xf>
    <xf numFmtId="4" fontId="2" fillId="0" borderId="4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4" fontId="1" fillId="0" borderId="0" xfId="0" applyNumberFormat="1" applyFont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5"/>
  <sheetViews>
    <sheetView tabSelected="1" workbookViewId="0">
      <pane xSplit="2" ySplit="9" topLeftCell="C10" activePane="bottomRight" state="frozen"/>
      <selection pane="topRight" activeCell="C1" sqref="C1"/>
      <selection pane="bottomLeft" activeCell="A7" sqref="A7"/>
      <selection pane="bottomRight" activeCell="D31" sqref="D31"/>
    </sheetView>
  </sheetViews>
  <sheetFormatPr defaultRowHeight="14.25" x14ac:dyDescent="0.2"/>
  <cols>
    <col min="1" max="1" width="27.140625" style="4" customWidth="1"/>
    <col min="2" max="2" width="72.7109375" style="4" customWidth="1"/>
    <col min="3" max="3" width="11.140625" style="2" customWidth="1"/>
    <col min="4" max="4" width="15.42578125" style="2" bestFit="1" customWidth="1"/>
    <col min="5" max="5" width="11.140625" style="3" customWidth="1"/>
    <col min="6" max="6" width="16.5703125" style="3" bestFit="1" customWidth="1"/>
    <col min="7" max="7" width="11.5703125" style="2" customWidth="1"/>
    <col min="8" max="8" width="15.42578125" style="2" bestFit="1" customWidth="1"/>
    <col min="9" max="16384" width="9.140625" style="1"/>
  </cols>
  <sheetData>
    <row r="1" spans="1:8" ht="15" customHeight="1" x14ac:dyDescent="0.2">
      <c r="C1" s="3"/>
      <c r="D1" s="41" t="s">
        <v>24</v>
      </c>
      <c r="E1" s="41"/>
      <c r="F1" s="41"/>
      <c r="G1" s="41"/>
      <c r="H1" s="41"/>
    </row>
    <row r="2" spans="1:8" ht="16.5" customHeight="1" x14ac:dyDescent="0.2">
      <c r="C2" s="41" t="s">
        <v>26</v>
      </c>
      <c r="D2" s="41"/>
      <c r="E2" s="41"/>
      <c r="F2" s="41"/>
      <c r="G2" s="41"/>
      <c r="H2" s="41"/>
    </row>
    <row r="3" spans="1:8" ht="16.5" customHeight="1" x14ac:dyDescent="0.2">
      <c r="C3" s="3"/>
      <c r="D3" s="41" t="s">
        <v>27</v>
      </c>
      <c r="E3" s="41"/>
      <c r="F3" s="41"/>
      <c r="G3" s="41"/>
      <c r="H3" s="41"/>
    </row>
    <row r="4" spans="1:8" ht="16.5" customHeight="1" x14ac:dyDescent="0.2">
      <c r="C4" s="3"/>
      <c r="D4" s="41" t="s">
        <v>28</v>
      </c>
      <c r="E4" s="41"/>
      <c r="F4" s="41"/>
      <c r="G4" s="41"/>
      <c r="H4" s="41"/>
    </row>
    <row r="5" spans="1:8" ht="16.5" customHeight="1" x14ac:dyDescent="0.2"/>
    <row r="6" spans="1:8" s="15" customFormat="1" ht="15" customHeight="1" x14ac:dyDescent="0.25">
      <c r="A6" s="39" t="s">
        <v>25</v>
      </c>
      <c r="B6" s="39"/>
      <c r="C6" s="39"/>
      <c r="D6" s="39"/>
      <c r="E6" s="39"/>
      <c r="F6" s="39"/>
      <c r="G6" s="39"/>
      <c r="H6" s="39"/>
    </row>
    <row r="8" spans="1:8" s="4" customFormat="1" ht="22.5" customHeight="1" x14ac:dyDescent="0.2">
      <c r="A8" s="33" t="s">
        <v>0</v>
      </c>
      <c r="B8" s="33" t="s">
        <v>1</v>
      </c>
      <c r="C8" s="40" t="s">
        <v>2</v>
      </c>
      <c r="D8" s="40"/>
      <c r="E8" s="40" t="s">
        <v>3</v>
      </c>
      <c r="F8" s="40"/>
      <c r="G8" s="40" t="s">
        <v>4</v>
      </c>
      <c r="H8" s="40"/>
    </row>
    <row r="9" spans="1:8" s="4" customFormat="1" ht="44.25" customHeight="1" x14ac:dyDescent="0.2">
      <c r="A9" s="33"/>
      <c r="B9" s="33"/>
      <c r="C9" s="5" t="s">
        <v>5</v>
      </c>
      <c r="D9" s="6" t="s">
        <v>6</v>
      </c>
      <c r="E9" s="5" t="s">
        <v>5</v>
      </c>
      <c r="F9" s="6" t="s">
        <v>6</v>
      </c>
      <c r="G9" s="5" t="s">
        <v>5</v>
      </c>
      <c r="H9" s="6" t="s">
        <v>6</v>
      </c>
    </row>
    <row r="10" spans="1:8" ht="22.5" customHeight="1" x14ac:dyDescent="0.2">
      <c r="A10" s="33" t="s">
        <v>7</v>
      </c>
      <c r="B10" s="7" t="s">
        <v>8</v>
      </c>
      <c r="C10" s="8">
        <v>290</v>
      </c>
      <c r="D10" s="9">
        <v>55921363.949999996</v>
      </c>
      <c r="E10" s="8">
        <v>163</v>
      </c>
      <c r="F10" s="25">
        <v>46488338.769999996</v>
      </c>
      <c r="G10" s="8">
        <v>310</v>
      </c>
      <c r="H10" s="11">
        <v>59237025.699999996</v>
      </c>
    </row>
    <row r="11" spans="1:8" ht="30.75" customHeight="1" x14ac:dyDescent="0.2">
      <c r="A11" s="33"/>
      <c r="B11" s="7" t="s">
        <v>9</v>
      </c>
      <c r="C11" s="27">
        <f t="shared" ref="C11:H11" si="0">C14-C10</f>
        <v>130</v>
      </c>
      <c r="D11" s="36">
        <f t="shared" si="0"/>
        <v>33984503.850000001</v>
      </c>
      <c r="E11" s="27">
        <f t="shared" si="0"/>
        <v>670</v>
      </c>
      <c r="F11" s="36">
        <f t="shared" si="0"/>
        <v>131824965.7</v>
      </c>
      <c r="G11" s="27">
        <f t="shared" si="0"/>
        <v>240</v>
      </c>
      <c r="H11" s="30">
        <f t="shared" si="0"/>
        <v>58496848.800000004</v>
      </c>
    </row>
    <row r="12" spans="1:8" ht="31.5" customHeight="1" x14ac:dyDescent="0.2">
      <c r="A12" s="33"/>
      <c r="B12" s="7" t="s">
        <v>10</v>
      </c>
      <c r="C12" s="28"/>
      <c r="D12" s="37"/>
      <c r="E12" s="28"/>
      <c r="F12" s="37"/>
      <c r="G12" s="28"/>
      <c r="H12" s="31"/>
    </row>
    <row r="13" spans="1:8" ht="35.25" customHeight="1" x14ac:dyDescent="0.2">
      <c r="A13" s="33"/>
      <c r="B13" s="7" t="s">
        <v>11</v>
      </c>
      <c r="C13" s="29"/>
      <c r="D13" s="38"/>
      <c r="E13" s="29"/>
      <c r="F13" s="38"/>
      <c r="G13" s="29"/>
      <c r="H13" s="32"/>
    </row>
    <row r="14" spans="1:8" s="15" customFormat="1" ht="22.5" customHeight="1" x14ac:dyDescent="0.25">
      <c r="A14" s="33"/>
      <c r="B14" s="12" t="s">
        <v>12</v>
      </c>
      <c r="C14" s="13">
        <v>420</v>
      </c>
      <c r="D14" s="14">
        <v>89905867.799999997</v>
      </c>
      <c r="E14" s="13">
        <v>833</v>
      </c>
      <c r="F14" s="14">
        <v>178313304.47</v>
      </c>
      <c r="G14" s="13">
        <v>550</v>
      </c>
      <c r="H14" s="14">
        <v>117733874.5</v>
      </c>
    </row>
    <row r="15" spans="1:8" ht="22.5" customHeight="1" x14ac:dyDescent="0.2">
      <c r="A15" s="33" t="s">
        <v>13</v>
      </c>
      <c r="B15" s="16" t="s">
        <v>14</v>
      </c>
      <c r="C15" s="10"/>
      <c r="D15" s="9"/>
      <c r="E15" s="21">
        <v>240</v>
      </c>
      <c r="F15" s="25">
        <f>F17-F16</f>
        <v>65006187.700000003</v>
      </c>
      <c r="G15" s="10"/>
      <c r="H15" s="11"/>
    </row>
    <row r="16" spans="1:8" ht="36.75" customHeight="1" x14ac:dyDescent="0.2">
      <c r="A16" s="33"/>
      <c r="B16" s="7" t="s">
        <v>15</v>
      </c>
      <c r="C16" s="10"/>
      <c r="D16" s="9"/>
      <c r="E16" s="21">
        <v>10</v>
      </c>
      <c r="F16" s="25">
        <v>5367007.3</v>
      </c>
      <c r="G16" s="10"/>
      <c r="H16" s="11"/>
    </row>
    <row r="17" spans="1:8" s="15" customFormat="1" ht="22.5" customHeight="1" x14ac:dyDescent="0.25">
      <c r="A17" s="33"/>
      <c r="B17" s="12" t="s">
        <v>12</v>
      </c>
      <c r="C17" s="17"/>
      <c r="D17" s="14"/>
      <c r="E17" s="13">
        <v>250</v>
      </c>
      <c r="F17" s="14">
        <v>70373195</v>
      </c>
      <c r="G17" s="13"/>
      <c r="H17" s="18"/>
    </row>
    <row r="18" spans="1:8" ht="22.5" customHeight="1" x14ac:dyDescent="0.2">
      <c r="A18" s="33" t="s">
        <v>16</v>
      </c>
      <c r="B18" s="7" t="s">
        <v>17</v>
      </c>
      <c r="C18" s="10"/>
      <c r="D18" s="9"/>
      <c r="E18" s="19">
        <v>60</v>
      </c>
      <c r="F18" s="20">
        <v>20321560.199999999</v>
      </c>
      <c r="G18" s="10"/>
      <c r="H18" s="11"/>
    </row>
    <row r="19" spans="1:8" ht="36.75" customHeight="1" x14ac:dyDescent="0.2">
      <c r="A19" s="33"/>
      <c r="B19" s="7" t="s">
        <v>18</v>
      </c>
      <c r="C19" s="10"/>
      <c r="D19" s="9"/>
      <c r="E19" s="10"/>
      <c r="F19" s="11"/>
      <c r="G19" s="10"/>
      <c r="H19" s="11"/>
    </row>
    <row r="20" spans="1:8" s="15" customFormat="1" ht="22.5" customHeight="1" x14ac:dyDescent="0.25">
      <c r="A20" s="33"/>
      <c r="B20" s="12" t="s">
        <v>12</v>
      </c>
      <c r="C20" s="17"/>
      <c r="D20" s="14"/>
      <c r="E20" s="13">
        <v>60</v>
      </c>
      <c r="F20" s="14">
        <v>20321560.199999999</v>
      </c>
      <c r="G20" s="13"/>
      <c r="H20" s="18"/>
    </row>
    <row r="21" spans="1:8" ht="31.5" customHeight="1" x14ac:dyDescent="0.2">
      <c r="A21" s="33" t="s">
        <v>19</v>
      </c>
      <c r="B21" s="7" t="s">
        <v>20</v>
      </c>
      <c r="C21" s="21">
        <v>20</v>
      </c>
      <c r="D21" s="25">
        <v>4410732</v>
      </c>
      <c r="E21" s="22"/>
      <c r="F21" s="11"/>
      <c r="G21" s="22"/>
      <c r="H21" s="11"/>
    </row>
    <row r="22" spans="1:8" ht="33" customHeight="1" x14ac:dyDescent="0.2">
      <c r="A22" s="33"/>
      <c r="B22" s="7" t="s">
        <v>21</v>
      </c>
      <c r="C22" s="34">
        <v>166</v>
      </c>
      <c r="D22" s="35">
        <f>D24-D21</f>
        <v>36593427.420000002</v>
      </c>
      <c r="E22" s="23"/>
      <c r="F22" s="24"/>
      <c r="G22" s="34">
        <v>50</v>
      </c>
      <c r="H22" s="35">
        <f>H24</f>
        <v>11022623.5</v>
      </c>
    </row>
    <row r="23" spans="1:8" ht="36.75" customHeight="1" x14ac:dyDescent="0.2">
      <c r="A23" s="33"/>
      <c r="B23" s="7" t="s">
        <v>22</v>
      </c>
      <c r="C23" s="34"/>
      <c r="D23" s="35"/>
      <c r="E23" s="23"/>
      <c r="F23" s="24"/>
      <c r="G23" s="34"/>
      <c r="H23" s="35"/>
    </row>
    <row r="24" spans="1:8" s="15" customFormat="1" ht="22.5" customHeight="1" x14ac:dyDescent="0.25">
      <c r="A24" s="33"/>
      <c r="B24" s="12" t="s">
        <v>12</v>
      </c>
      <c r="C24" s="13">
        <v>186</v>
      </c>
      <c r="D24" s="17">
        <v>41004159.420000002</v>
      </c>
      <c r="E24" s="13"/>
      <c r="F24" s="18"/>
      <c r="G24" s="13">
        <v>50</v>
      </c>
      <c r="H24" s="17">
        <v>11022623.5</v>
      </c>
    </row>
    <row r="25" spans="1:8" s="15" customFormat="1" ht="22.5" customHeight="1" x14ac:dyDescent="0.25">
      <c r="A25" s="26" t="s">
        <v>23</v>
      </c>
      <c r="B25" s="12"/>
      <c r="C25" s="13">
        <v>606</v>
      </c>
      <c r="D25" s="17">
        <v>130910027.22</v>
      </c>
      <c r="E25" s="13">
        <v>1143</v>
      </c>
      <c r="F25" s="17">
        <v>269008059.67000002</v>
      </c>
      <c r="G25" s="13">
        <v>600</v>
      </c>
      <c r="H25" s="17">
        <v>128756498</v>
      </c>
    </row>
  </sheetData>
  <mergeCells count="24">
    <mergeCell ref="C2:H2"/>
    <mergeCell ref="D3:H3"/>
    <mergeCell ref="D4:H4"/>
    <mergeCell ref="D1:H1"/>
    <mergeCell ref="A6:H6"/>
    <mergeCell ref="A8:A9"/>
    <mergeCell ref="B8:B9"/>
    <mergeCell ref="C8:D8"/>
    <mergeCell ref="E8:F8"/>
    <mergeCell ref="G8:H8"/>
    <mergeCell ref="G11:G13"/>
    <mergeCell ref="H11:H13"/>
    <mergeCell ref="A15:A17"/>
    <mergeCell ref="A18:A20"/>
    <mergeCell ref="A21:A24"/>
    <mergeCell ref="C22:C23"/>
    <mergeCell ref="D22:D23"/>
    <mergeCell ref="G22:G23"/>
    <mergeCell ref="H22:H23"/>
    <mergeCell ref="A10:A14"/>
    <mergeCell ref="C11:C13"/>
    <mergeCell ref="D11:D13"/>
    <mergeCell ref="E11:E13"/>
    <mergeCell ref="F11:F13"/>
  </mergeCells>
  <pageMargins left="0.70866141732283472" right="0.70866141732283472" top="0.74803149606299213" bottom="0.74803149606299213" header="0.31496062992125984" footer="0.31496062992125984"/>
  <pageSetup paperSize="9" scale="7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Симонова Л.Ю.</dc:creator>
  <cp:lastModifiedBy>Симонова Л.Ю.</cp:lastModifiedBy>
  <cp:lastPrinted>2025-05-05T04:16:53Z</cp:lastPrinted>
  <dcterms:created xsi:type="dcterms:W3CDTF">2025-04-25T03:44:02Z</dcterms:created>
  <dcterms:modified xsi:type="dcterms:W3CDTF">2025-05-13T04:56:48Z</dcterms:modified>
</cp:coreProperties>
</file>